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Danielle Redekop\GUTS\Danielle R Event Workshop\Event Toolbox\"/>
    </mc:Choice>
  </mc:AlternateContent>
  <bookViews>
    <workbookView xWindow="0" yWindow="0" windowWidth="19200" windowHeight="64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F23" i="1"/>
  <c r="D24" i="1"/>
  <c r="D23" i="1"/>
  <c r="B24" i="1"/>
  <c r="H24" i="1" s="1"/>
  <c r="B23" i="1"/>
  <c r="H23" i="1" s="1"/>
  <c r="D8" i="1"/>
  <c r="D7" i="1"/>
  <c r="D6" i="1"/>
  <c r="D12" i="1" s="1"/>
  <c r="B8" i="1"/>
  <c r="B7" i="1"/>
  <c r="B6" i="1"/>
  <c r="H25" i="1"/>
  <c r="F22" i="1"/>
  <c r="D22" i="1"/>
  <c r="B22" i="1"/>
  <c r="F21" i="1"/>
  <c r="D21" i="1"/>
  <c r="B21" i="1"/>
  <c r="F20" i="1"/>
  <c r="H20" i="1" s="1"/>
  <c r="D20" i="1"/>
  <c r="B20" i="1"/>
  <c r="F19" i="1"/>
  <c r="D19" i="1"/>
  <c r="B19" i="1"/>
  <c r="F18" i="1"/>
  <c r="D18" i="1"/>
  <c r="B18" i="1"/>
  <c r="F17" i="1"/>
  <c r="D17" i="1"/>
  <c r="B17" i="1"/>
  <c r="F16" i="1"/>
  <c r="D16" i="1"/>
  <c r="B16" i="1"/>
  <c r="F15" i="1"/>
  <c r="D15" i="1"/>
  <c r="B15" i="1"/>
  <c r="H14" i="1"/>
  <c r="H11" i="1"/>
  <c r="N10" i="1"/>
  <c r="H10" i="1"/>
  <c r="H9" i="1"/>
  <c r="F8" i="1"/>
  <c r="F7" i="1"/>
  <c r="F6" i="1"/>
  <c r="N5" i="1"/>
  <c r="N4" i="1"/>
  <c r="B12" i="1" l="1"/>
  <c r="H18" i="1"/>
  <c r="H17" i="1"/>
  <c r="H16" i="1"/>
  <c r="H21" i="1"/>
  <c r="F26" i="1"/>
  <c r="H15" i="1"/>
  <c r="D26" i="1"/>
  <c r="D28" i="1" s="1"/>
  <c r="H19" i="1"/>
  <c r="H22" i="1"/>
  <c r="H7" i="1"/>
  <c r="H8" i="1"/>
  <c r="F12" i="1"/>
  <c r="H6" i="1"/>
  <c r="B26" i="1"/>
  <c r="B28" i="1" s="1"/>
  <c r="F28" i="1" l="1"/>
  <c r="H28" i="1" s="1"/>
  <c r="H26" i="1"/>
  <c r="H12" i="1"/>
</calcChain>
</file>

<file path=xl/sharedStrings.xml><?xml version="1.0" encoding="utf-8"?>
<sst xmlns="http://schemas.openxmlformats.org/spreadsheetml/2006/main" count="35" uniqueCount="35">
  <si>
    <t>Budget</t>
  </si>
  <si>
    <t>Description</t>
  </si>
  <si>
    <t>Conservative Projected</t>
  </si>
  <si>
    <t>Conservative Quantity</t>
  </si>
  <si>
    <t>Best Case Projection</t>
  </si>
  <si>
    <t>Best Case Quantity</t>
  </si>
  <si>
    <t>Actual</t>
  </si>
  <si>
    <t>Actual Quantity</t>
  </si>
  <si>
    <t xml:space="preserve">Variance </t>
  </si>
  <si>
    <t>Sponsor</t>
  </si>
  <si>
    <t>amount</t>
  </si>
  <si>
    <t>Ace</t>
  </si>
  <si>
    <t>Full house</t>
  </si>
  <si>
    <t>Donations</t>
  </si>
  <si>
    <t>High roller</t>
  </si>
  <si>
    <t>Sponsorships</t>
  </si>
  <si>
    <t>Total Revenues</t>
  </si>
  <si>
    <t>Total Expenses</t>
  </si>
  <si>
    <t>Total Profit</t>
  </si>
  <si>
    <t xml:space="preserve"> </t>
  </si>
  <si>
    <t>Revenue</t>
  </si>
  <si>
    <t>Ticket Sales - type 2</t>
  </si>
  <si>
    <t>Ticket Sales - type 1</t>
  </si>
  <si>
    <t xml:space="preserve">     Auction</t>
  </si>
  <si>
    <t>Expenses</t>
  </si>
  <si>
    <r>
      <t xml:space="preserve">    </t>
    </r>
    <r>
      <rPr>
        <sz val="10"/>
        <rFont val="Arial"/>
        <family val="2"/>
      </rPr>
      <t>Venue</t>
    </r>
  </si>
  <si>
    <t xml:space="preserve">    Food &amp; Beverage</t>
  </si>
  <si>
    <t xml:space="preserve">    A/V</t>
  </si>
  <si>
    <t xml:space="preserve">    Rentals</t>
  </si>
  <si>
    <r>
      <t xml:space="preserve">   </t>
    </r>
    <r>
      <rPr>
        <sz val="10"/>
        <rFont val="Arial"/>
        <family val="2"/>
      </rPr>
      <t>Transportation</t>
    </r>
  </si>
  <si>
    <t xml:space="preserve">    Gifts</t>
  </si>
  <si>
    <t xml:space="preserve">    Entertainment</t>
  </si>
  <si>
    <t xml:space="preserve">    Administration</t>
  </si>
  <si>
    <t xml:space="preserve">    Miscellaneous</t>
  </si>
  <si>
    <t xml:space="preserve">    Contingency - 10% of total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</si>
</sst>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_);_(* \(#,##0\);_(* &quot;-&quot;??_);_(@_)"/>
    <numFmt numFmtId="167" formatCode="&quot;$&quot;#,##0.00;[Red]&quot;$&quot;#,##0.00"/>
    <numFmt numFmtId="168" formatCode="&quot;$&quot;#,##0.00_);[Red]\(&quot;$&quot;#,##0.0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1"/>
      <color rgb="FF000000"/>
      <name val="Calibri"/>
      <family val="2"/>
    </font>
    <font>
      <b/>
      <sz val="11"/>
      <color rgb="FF9C6500"/>
      <name val="Calibri"/>
      <family val="2"/>
      <scheme val="minor"/>
    </font>
    <font>
      <i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9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</cellStyleXfs>
  <cellXfs count="78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3" xfId="0" applyFont="1" applyFill="1" applyBorder="1" applyAlignment="1">
      <alignment wrapText="1"/>
    </xf>
    <xf numFmtId="44" fontId="4" fillId="5" borderId="4" xfId="2" applyFont="1" applyFill="1" applyBorder="1" applyAlignment="1">
      <alignment horizontal="center" wrapText="1"/>
    </xf>
    <xf numFmtId="165" fontId="4" fillId="6" borderId="4" xfId="2" applyNumberFormat="1" applyFont="1" applyFill="1" applyBorder="1" applyAlignment="1">
      <alignment horizontal="center" wrapText="1"/>
    </xf>
    <xf numFmtId="44" fontId="4" fillId="6" borderId="4" xfId="2" applyFont="1" applyFill="1" applyBorder="1" applyAlignment="1">
      <alignment horizontal="center" wrapText="1"/>
    </xf>
    <xf numFmtId="44" fontId="4" fillId="4" borderId="5" xfId="2" applyFont="1" applyFill="1" applyBorder="1" applyAlignment="1">
      <alignment horizontal="center" wrapText="1"/>
    </xf>
    <xf numFmtId="0" fontId="5" fillId="0" borderId="0" xfId="0" applyFont="1"/>
    <xf numFmtId="0" fontId="0" fillId="0" borderId="1" xfId="0" applyBorder="1"/>
    <xf numFmtId="0" fontId="0" fillId="0" borderId="2" xfId="0" applyBorder="1"/>
    <xf numFmtId="0" fontId="0" fillId="0" borderId="6" xfId="0" applyBorder="1"/>
    <xf numFmtId="0" fontId="4" fillId="0" borderId="7" xfId="0" applyFont="1" applyBorder="1"/>
    <xf numFmtId="165" fontId="4" fillId="0" borderId="0" xfId="2" applyNumberFormat="1" applyFont="1" applyAlignment="1">
      <alignment horizontal="center" wrapText="1"/>
    </xf>
    <xf numFmtId="165" fontId="4" fillId="6" borderId="0" xfId="2" applyNumberFormat="1" applyFont="1" applyFill="1" applyAlignment="1">
      <alignment horizontal="center" wrapText="1"/>
    </xf>
    <xf numFmtId="44" fontId="4" fillId="0" borderId="8" xfId="2" applyFont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6" fillId="0" borderId="7" xfId="0" applyFont="1" applyBorder="1"/>
    <xf numFmtId="164" fontId="0" fillId="5" borderId="0" xfId="0" applyNumberFormat="1" applyFill="1"/>
    <xf numFmtId="0" fontId="0" fillId="6" borderId="0" xfId="0" applyNumberFormat="1" applyFill="1"/>
    <xf numFmtId="164" fontId="0" fillId="6" borderId="0" xfId="0" applyNumberFormat="1" applyFill="1"/>
    <xf numFmtId="165" fontId="0" fillId="0" borderId="8" xfId="0" applyNumberFormat="1" applyBorder="1"/>
    <xf numFmtId="0" fontId="5" fillId="0" borderId="7" xfId="0" applyFont="1" applyBorder="1" applyAlignment="1">
      <alignment horizontal="left" wrapText="1" indent="2"/>
    </xf>
    <xf numFmtId="165" fontId="0" fillId="5" borderId="0" xfId="0" applyNumberFormat="1" applyFill="1"/>
    <xf numFmtId="0" fontId="1" fillId="6" borderId="0" xfId="2" applyNumberFormat="1" applyFill="1"/>
    <xf numFmtId="0" fontId="5" fillId="6" borderId="0" xfId="0" applyNumberFormat="1" applyFont="1" applyFill="1"/>
    <xf numFmtId="165" fontId="5" fillId="5" borderId="0" xfId="0" applyNumberFormat="1" applyFont="1" applyFill="1"/>
    <xf numFmtId="165" fontId="0" fillId="6" borderId="0" xfId="0" applyNumberFormat="1" applyFill="1"/>
    <xf numFmtId="0" fontId="5" fillId="7" borderId="7" xfId="0" applyFont="1" applyFill="1" applyBorder="1" applyAlignment="1">
      <alignment horizontal="left" wrapText="1" indent="2"/>
    </xf>
    <xf numFmtId="165" fontId="0" fillId="5" borderId="4" xfId="0" applyNumberFormat="1" applyFill="1" applyBorder="1"/>
    <xf numFmtId="0" fontId="5" fillId="6" borderId="4" xfId="0" applyNumberFormat="1" applyFont="1" applyFill="1" applyBorder="1"/>
    <xf numFmtId="165" fontId="0" fillId="6" borderId="4" xfId="0" applyNumberFormat="1" applyFill="1" applyBorder="1"/>
    <xf numFmtId="165" fontId="0" fillId="0" borderId="10" xfId="0" applyNumberFormat="1" applyBorder="1"/>
    <xf numFmtId="0" fontId="7" fillId="8" borderId="0" xfId="0" applyFont="1" applyFill="1" applyAlignment="1">
      <alignment vertical="center"/>
    </xf>
    <xf numFmtId="0" fontId="4" fillId="0" borderId="7" xfId="0" applyFont="1" applyBorder="1" applyAlignment="1">
      <alignment wrapText="1"/>
    </xf>
    <xf numFmtId="164" fontId="0" fillId="6" borderId="11" xfId="0" applyNumberFormat="1" applyFill="1" applyBorder="1"/>
    <xf numFmtId="43" fontId="0" fillId="5" borderId="11" xfId="1" applyFont="1" applyFill="1" applyBorder="1" applyAlignment="1">
      <alignment wrapText="1"/>
    </xf>
    <xf numFmtId="43" fontId="0" fillId="6" borderId="11" xfId="1" applyFont="1" applyFill="1" applyBorder="1" applyAlignment="1">
      <alignment wrapText="1"/>
    </xf>
    <xf numFmtId="165" fontId="0" fillId="9" borderId="12" xfId="0" applyNumberFormat="1" applyFill="1" applyBorder="1"/>
    <xf numFmtId="43" fontId="4" fillId="0" borderId="0" xfId="0" applyNumberFormat="1" applyFont="1"/>
    <xf numFmtId="0" fontId="8" fillId="0" borderId="0" xfId="4" applyFont="1" applyFill="1"/>
    <xf numFmtId="0" fontId="4" fillId="0" borderId="0" xfId="0" applyFont="1"/>
    <xf numFmtId="0" fontId="7" fillId="0" borderId="0" xfId="0" applyFont="1" applyAlignment="1">
      <alignment horizontal="right" vertical="center"/>
    </xf>
    <xf numFmtId="0" fontId="7" fillId="8" borderId="0" xfId="0" applyFont="1" applyFill="1" applyAlignment="1">
      <alignment horizontal="right" vertical="center"/>
    </xf>
    <xf numFmtId="0" fontId="7" fillId="0" borderId="0" xfId="0" applyFont="1" applyAlignment="1">
      <alignment vertical="center"/>
    </xf>
    <xf numFmtId="43" fontId="0" fillId="5" borderId="0" xfId="1" applyFont="1" applyFill="1" applyAlignment="1">
      <alignment wrapText="1"/>
    </xf>
    <xf numFmtId="43" fontId="0" fillId="6" borderId="0" xfId="1" applyFont="1" applyFill="1" applyAlignment="1">
      <alignment wrapText="1"/>
    </xf>
    <xf numFmtId="164" fontId="0" fillId="0" borderId="8" xfId="0" applyNumberFormat="1" applyBorder="1"/>
    <xf numFmtId="4" fontId="7" fillId="8" borderId="0" xfId="0" applyNumberFormat="1" applyFont="1" applyFill="1" applyAlignment="1">
      <alignment horizontal="right" vertical="center"/>
    </xf>
    <xf numFmtId="0" fontId="0" fillId="6" borderId="0" xfId="1" applyNumberFormat="1" applyFont="1" applyFill="1" applyAlignment="1">
      <alignment wrapText="1"/>
    </xf>
    <xf numFmtId="43" fontId="0" fillId="0" borderId="0" xfId="0" applyNumberFormat="1"/>
    <xf numFmtId="0" fontId="9" fillId="0" borderId="7" xfId="0" applyFont="1" applyBorder="1"/>
    <xf numFmtId="0" fontId="5" fillId="0" borderId="7" xfId="0" applyFont="1" applyBorder="1"/>
    <xf numFmtId="0" fontId="2" fillId="0" borderId="0" xfId="3" applyFill="1"/>
    <xf numFmtId="4" fontId="0" fillId="0" borderId="0" xfId="0" applyNumberFormat="1"/>
    <xf numFmtId="0" fontId="5" fillId="0" borderId="7" xfId="0" applyFont="1" applyBorder="1" applyAlignment="1">
      <alignment horizontal="left"/>
    </xf>
    <xf numFmtId="167" fontId="5" fillId="0" borderId="0" xfId="0" applyNumberFormat="1" applyFont="1"/>
    <xf numFmtId="167" fontId="0" fillId="0" borderId="0" xfId="0" applyNumberFormat="1"/>
    <xf numFmtId="0" fontId="5" fillId="0" borderId="9" xfId="0" applyFont="1" applyBorder="1"/>
    <xf numFmtId="43" fontId="0" fillId="5" borderId="4" xfId="1" applyFont="1" applyFill="1" applyBorder="1" applyAlignment="1">
      <alignment wrapText="1"/>
    </xf>
    <xf numFmtId="43" fontId="0" fillId="6" borderId="4" xfId="1" applyFont="1" applyFill="1" applyBorder="1" applyAlignment="1">
      <alignment wrapText="1"/>
    </xf>
    <xf numFmtId="168" fontId="0" fillId="0" borderId="11" xfId="0" applyNumberFormat="1" applyBorder="1"/>
    <xf numFmtId="0" fontId="0" fillId="0" borderId="3" xfId="0" applyBorder="1"/>
    <xf numFmtId="164" fontId="0" fillId="0" borderId="4" xfId="0" applyNumberFormat="1" applyBorder="1"/>
    <xf numFmtId="0" fontId="4" fillId="0" borderId="3" xfId="0" applyFont="1" applyBorder="1"/>
    <xf numFmtId="164" fontId="4" fillId="10" borderId="4" xfId="0" applyNumberFormat="1" applyFont="1" applyFill="1" applyBorder="1"/>
    <xf numFmtId="164" fontId="4" fillId="0" borderId="4" xfId="0" applyNumberFormat="1" applyFont="1" applyBorder="1"/>
    <xf numFmtId="164" fontId="4" fillId="11" borderId="4" xfId="0" applyNumberFormat="1" applyFont="1" applyFill="1" applyBorder="1"/>
    <xf numFmtId="164" fontId="0" fillId="0" borderId="0" xfId="0" applyNumberFormat="1"/>
    <xf numFmtId="165" fontId="0" fillId="0" borderId="0" xfId="0" applyNumberFormat="1"/>
    <xf numFmtId="165" fontId="4" fillId="5" borderId="4" xfId="2" applyNumberFormat="1" applyFont="1" applyFill="1" applyBorder="1" applyAlignment="1">
      <alignment horizontal="center" wrapText="1"/>
    </xf>
    <xf numFmtId="165" fontId="4" fillId="5" borderId="0" xfId="2" applyNumberFormat="1" applyFont="1" applyFill="1" applyAlignment="1">
      <alignment horizontal="center" wrapText="1"/>
    </xf>
    <xf numFmtId="0" fontId="0" fillId="5" borderId="0" xfId="0" applyNumberFormat="1" applyFill="1"/>
    <xf numFmtId="0" fontId="5" fillId="5" borderId="4" xfId="0" applyNumberFormat="1" applyFont="1" applyFill="1" applyBorder="1"/>
    <xf numFmtId="164" fontId="0" fillId="5" borderId="11" xfId="0" applyNumberFormat="1" applyFill="1" applyBorder="1"/>
  </cellXfs>
  <cellStyles count="5">
    <cellStyle name="Bad" xfId="3" builtinId="27"/>
    <cellStyle name="Comma" xfId="1" builtinId="3"/>
    <cellStyle name="Currency" xfId="2" builtinId="4"/>
    <cellStyle name="Neutral" xfId="4" builtinId="28"/>
    <cellStyle name="Normal" xfId="0" builtinId="0"/>
  </cellStyles>
  <dxfs count="0"/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104775</xdr:colOff>
      <xdr:row>24</xdr:row>
      <xdr:rowOff>133350</xdr:rowOff>
    </xdr:from>
    <xdr:to>
      <xdr:col>7</xdr:col>
      <xdr:colOff>180975</xdr:colOff>
      <xdr:row>25</xdr:row>
      <xdr:rowOff>152401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5927725" y="6191250"/>
          <a:ext cx="76200" cy="196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tabSelected="1" workbookViewId="0">
      <selection activeCell="F24" sqref="F24"/>
    </sheetView>
  </sheetViews>
  <sheetFormatPr defaultRowHeight="14.25" customHeight="1" x14ac:dyDescent="0.35"/>
  <cols>
    <col min="1" max="1" width="32.453125" bestFit="1" customWidth="1"/>
    <col min="2" max="2" width="14.54296875" customWidth="1"/>
    <col min="3" max="5" width="12.7265625" style="72" customWidth="1"/>
    <col min="6" max="6" width="11.81640625" style="72" bestFit="1" customWidth="1"/>
    <col min="7" max="7" width="11.81640625" style="72" customWidth="1"/>
    <col min="8" max="8" width="11.81640625" customWidth="1"/>
    <col min="9" max="9" width="19.7265625" hidden="1" customWidth="1"/>
    <col min="10" max="10" width="10.1796875" hidden="1" customWidth="1"/>
    <col min="11" max="11" width="10.453125" hidden="1" customWidth="1"/>
    <col min="12" max="14" width="9.1796875" hidden="1" customWidth="1"/>
    <col min="15" max="15" width="10.26953125" customWidth="1"/>
    <col min="16" max="16" width="16.26953125" customWidth="1"/>
  </cols>
  <sheetData>
    <row r="1" spans="1:23" ht="14.25" customHeight="1" x14ac:dyDescent="0.35">
      <c r="A1" s="1"/>
      <c r="B1" s="2"/>
      <c r="C1" s="2"/>
      <c r="D1" s="2"/>
      <c r="E1" s="2"/>
      <c r="F1" s="2"/>
      <c r="G1" s="2"/>
      <c r="H1" s="2"/>
    </row>
    <row r="2" spans="1:23" ht="14.25" customHeight="1" thickBot="1" x14ac:dyDescent="0.4">
      <c r="A2" s="3"/>
      <c r="B2" s="4"/>
      <c r="C2" s="4"/>
      <c r="D2" s="4"/>
      <c r="E2" s="4"/>
      <c r="F2" s="4"/>
      <c r="G2" s="4"/>
      <c r="H2" s="4"/>
      <c r="K2" t="s">
        <v>0</v>
      </c>
    </row>
    <row r="3" spans="1:23" ht="28.5" customHeight="1" thickBot="1" x14ac:dyDescent="0.4">
      <c r="A3" s="5" t="s">
        <v>1</v>
      </c>
      <c r="B3" s="6" t="s">
        <v>2</v>
      </c>
      <c r="C3" s="7" t="s">
        <v>3</v>
      </c>
      <c r="D3" s="73" t="s">
        <v>4</v>
      </c>
      <c r="E3" s="7" t="s">
        <v>5</v>
      </c>
      <c r="F3" s="6" t="s">
        <v>6</v>
      </c>
      <c r="G3" s="8" t="s">
        <v>7</v>
      </c>
      <c r="H3" s="9" t="s">
        <v>8</v>
      </c>
      <c r="J3" s="10"/>
      <c r="K3" s="11" t="s">
        <v>9</v>
      </c>
      <c r="L3" s="12"/>
      <c r="M3" s="12" t="s">
        <v>10</v>
      </c>
      <c r="N3" s="13"/>
    </row>
    <row r="4" spans="1:23" ht="0.75" customHeight="1" x14ac:dyDescent="0.35">
      <c r="A4" s="14"/>
      <c r="B4" s="15"/>
      <c r="C4" s="16"/>
      <c r="D4" s="74"/>
      <c r="E4" s="16"/>
      <c r="F4" s="15"/>
      <c r="G4" s="16"/>
      <c r="H4" s="17"/>
      <c r="K4" s="18" t="s">
        <v>11</v>
      </c>
      <c r="L4">
        <v>2</v>
      </c>
      <c r="M4">
        <v>12</v>
      </c>
      <c r="N4" s="19">
        <f t="shared" ref="N4:N10" si="0">M4*L4</f>
        <v>24</v>
      </c>
    </row>
    <row r="5" spans="1:23" ht="14.25" customHeight="1" x14ac:dyDescent="0.35">
      <c r="A5" s="20" t="s">
        <v>20</v>
      </c>
      <c r="B5" s="21"/>
      <c r="C5" s="22"/>
      <c r="D5" s="75"/>
      <c r="E5" s="22"/>
      <c r="F5" s="21"/>
      <c r="G5" s="23"/>
      <c r="H5" s="24"/>
      <c r="J5" s="10"/>
      <c r="K5" s="18" t="s">
        <v>12</v>
      </c>
      <c r="L5">
        <v>4</v>
      </c>
      <c r="M5">
        <v>5</v>
      </c>
      <c r="N5" s="19">
        <f t="shared" si="0"/>
        <v>20</v>
      </c>
    </row>
    <row r="6" spans="1:23" ht="14.25" customHeight="1" x14ac:dyDescent="0.35">
      <c r="A6" s="25" t="s">
        <v>22</v>
      </c>
      <c r="B6" s="21">
        <f>C6*150</f>
        <v>0</v>
      </c>
      <c r="C6" s="27"/>
      <c r="D6" s="21">
        <f>E6*150</f>
        <v>0</v>
      </c>
      <c r="E6" s="27"/>
      <c r="F6" s="21">
        <f>G6*150</f>
        <v>0</v>
      </c>
      <c r="G6" s="22"/>
      <c r="H6" s="24">
        <f>F6-B6</f>
        <v>0</v>
      </c>
      <c r="J6" s="10"/>
      <c r="K6" s="18"/>
      <c r="N6" s="19"/>
    </row>
    <row r="7" spans="1:23" ht="14.25" customHeight="1" x14ac:dyDescent="0.35">
      <c r="A7" s="25" t="s">
        <v>21</v>
      </c>
      <c r="B7" s="21">
        <f>C7*275</f>
        <v>0</v>
      </c>
      <c r="C7" s="28"/>
      <c r="D7" s="21">
        <f>E7*275</f>
        <v>0</v>
      </c>
      <c r="E7" s="28"/>
      <c r="F7" s="21">
        <f>G7*275</f>
        <v>0</v>
      </c>
      <c r="G7" s="22"/>
      <c r="H7" s="24">
        <f>F7-B7</f>
        <v>0</v>
      </c>
      <c r="J7" s="10"/>
      <c r="K7" s="18"/>
      <c r="N7" s="19"/>
    </row>
    <row r="8" spans="1:23" ht="14.25" customHeight="1" x14ac:dyDescent="0.35">
      <c r="A8" s="25" t="s">
        <v>15</v>
      </c>
      <c r="B8" s="21">
        <f>C8*30</f>
        <v>0</v>
      </c>
      <c r="C8" s="22"/>
      <c r="D8" s="21">
        <f>E8*30</f>
        <v>0</v>
      </c>
      <c r="E8" s="22"/>
      <c r="F8" s="21">
        <f>G8*30</f>
        <v>0</v>
      </c>
      <c r="G8" s="22"/>
      <c r="H8" s="24">
        <f t="shared" ref="H8:H26" si="1">F8-B8</f>
        <v>0</v>
      </c>
      <c r="J8" s="10"/>
      <c r="K8" s="18"/>
      <c r="N8" s="19"/>
    </row>
    <row r="9" spans="1:23" ht="14.25" customHeight="1" x14ac:dyDescent="0.35">
      <c r="A9" s="25" t="s">
        <v>13</v>
      </c>
      <c r="B9" s="26"/>
      <c r="C9" s="22"/>
      <c r="D9" s="75"/>
      <c r="E9" s="22"/>
      <c r="F9" s="21"/>
      <c r="G9" s="23"/>
      <c r="H9" s="24">
        <f t="shared" si="1"/>
        <v>0</v>
      </c>
      <c r="J9" s="10"/>
      <c r="K9" s="18"/>
      <c r="N9" s="19"/>
    </row>
    <row r="10" spans="1:23" ht="14.25" customHeight="1" x14ac:dyDescent="0.35">
      <c r="A10" s="55" t="s">
        <v>23</v>
      </c>
      <c r="B10" s="29"/>
      <c r="C10" s="30"/>
      <c r="D10" s="75"/>
      <c r="E10" s="22"/>
      <c r="F10" s="26"/>
      <c r="G10" s="30"/>
      <c r="H10" s="24">
        <f t="shared" si="1"/>
        <v>0</v>
      </c>
      <c r="K10" s="18" t="s">
        <v>14</v>
      </c>
      <c r="L10">
        <v>10</v>
      </c>
      <c r="M10">
        <v>0</v>
      </c>
      <c r="N10" s="19">
        <f t="shared" si="0"/>
        <v>0</v>
      </c>
    </row>
    <row r="11" spans="1:23" ht="14.25" customHeight="1" thickBot="1" x14ac:dyDescent="0.4">
      <c r="A11" s="31"/>
      <c r="B11" s="32"/>
      <c r="C11" s="33"/>
      <c r="D11" s="76"/>
      <c r="E11" s="33"/>
      <c r="F11" s="32"/>
      <c r="G11" s="34"/>
      <c r="H11" s="35">
        <f t="shared" si="1"/>
        <v>0</v>
      </c>
      <c r="I11" s="10"/>
      <c r="R11" s="36"/>
    </row>
    <row r="12" spans="1:23" ht="14.25" customHeight="1" thickBot="1" x14ac:dyDescent="0.4">
      <c r="A12" s="37" t="s">
        <v>16</v>
      </c>
      <c r="B12" s="77">
        <f>SUM(B6:B10)</f>
        <v>0</v>
      </c>
      <c r="C12" s="38"/>
      <c r="D12" s="77">
        <f>SUM(D6:D10)</f>
        <v>0</v>
      </c>
      <c r="E12" s="38"/>
      <c r="F12" s="39">
        <f>SUM(F6:F10)</f>
        <v>0</v>
      </c>
      <c r="G12" s="40"/>
      <c r="H12" s="41">
        <f t="shared" si="1"/>
        <v>0</v>
      </c>
      <c r="I12" s="42"/>
      <c r="J12" s="42"/>
      <c r="K12" s="43"/>
      <c r="L12" s="43"/>
      <c r="M12" s="44"/>
      <c r="N12" s="44"/>
      <c r="O12" s="44"/>
      <c r="R12" s="45"/>
      <c r="S12" s="46"/>
      <c r="U12" s="47"/>
      <c r="W12" s="45"/>
    </row>
    <row r="13" spans="1:23" ht="14.25" customHeight="1" thickTop="1" x14ac:dyDescent="0.35">
      <c r="A13" s="18"/>
      <c r="B13" s="48"/>
      <c r="C13" s="30"/>
      <c r="D13" s="26"/>
      <c r="E13" s="30"/>
      <c r="F13" s="48"/>
      <c r="G13" s="49"/>
      <c r="H13" s="50"/>
      <c r="K13" s="44"/>
      <c r="L13" s="44"/>
      <c r="R13" s="45"/>
      <c r="S13" s="51"/>
    </row>
    <row r="14" spans="1:23" ht="14.25" customHeight="1" x14ac:dyDescent="0.35">
      <c r="A14" s="20" t="s">
        <v>24</v>
      </c>
      <c r="B14" s="48"/>
      <c r="C14" s="30"/>
      <c r="D14" s="26"/>
      <c r="E14" s="30"/>
      <c r="F14" s="48"/>
      <c r="G14" s="52"/>
      <c r="H14" s="24">
        <f t="shared" si="1"/>
        <v>0</v>
      </c>
      <c r="K14" s="44"/>
      <c r="L14" s="44"/>
      <c r="P14" s="53"/>
      <c r="R14" s="47"/>
      <c r="U14" s="47"/>
    </row>
    <row r="15" spans="1:23" ht="14.25" customHeight="1" x14ac:dyDescent="0.35">
      <c r="A15" s="54" t="s">
        <v>25</v>
      </c>
      <c r="B15" s="48">
        <f>20*C15</f>
        <v>0</v>
      </c>
      <c r="C15" s="30"/>
      <c r="D15" s="26">
        <f>E15*20</f>
        <v>0</v>
      </c>
      <c r="E15" s="30"/>
      <c r="F15" s="48">
        <f>G15*20</f>
        <v>0</v>
      </c>
      <c r="G15" s="52"/>
      <c r="H15" s="24">
        <f t="shared" si="1"/>
        <v>0</v>
      </c>
      <c r="K15" s="44"/>
      <c r="L15" s="44"/>
      <c r="U15" s="45"/>
    </row>
    <row r="16" spans="1:23" ht="14.25" customHeight="1" x14ac:dyDescent="0.35">
      <c r="A16" s="55" t="s">
        <v>26</v>
      </c>
      <c r="B16" s="48">
        <f>40*C16</f>
        <v>0</v>
      </c>
      <c r="C16" s="30"/>
      <c r="D16" s="26">
        <f>E16*40</f>
        <v>0</v>
      </c>
      <c r="E16" s="30"/>
      <c r="F16" s="48">
        <f>G16*40</f>
        <v>0</v>
      </c>
      <c r="G16" s="52"/>
      <c r="H16" s="24">
        <f t="shared" si="1"/>
        <v>0</v>
      </c>
      <c r="S16" s="46"/>
      <c r="U16" s="47"/>
    </row>
    <row r="17" spans="1:23" ht="14.25" customHeight="1" x14ac:dyDescent="0.35">
      <c r="A17" s="55" t="s">
        <v>27</v>
      </c>
      <c r="B17" s="48">
        <f>24*C17</f>
        <v>0</v>
      </c>
      <c r="C17" s="30"/>
      <c r="D17" s="26">
        <f>E17*24</f>
        <v>0</v>
      </c>
      <c r="E17" s="30"/>
      <c r="F17" s="48">
        <f>G17*24</f>
        <v>0</v>
      </c>
      <c r="G17" s="52"/>
      <c r="H17" s="24">
        <f t="shared" si="1"/>
        <v>0</v>
      </c>
      <c r="I17" s="56"/>
      <c r="J17" s="53"/>
      <c r="S17" s="51"/>
      <c r="W17" s="57"/>
    </row>
    <row r="18" spans="1:23" ht="14.25" customHeight="1" x14ac:dyDescent="0.35">
      <c r="A18" s="58" t="s">
        <v>28</v>
      </c>
      <c r="B18" s="48">
        <f>48*C18</f>
        <v>0</v>
      </c>
      <c r="C18" s="30"/>
      <c r="D18" s="26">
        <f>E18*48</f>
        <v>0</v>
      </c>
      <c r="E18" s="30"/>
      <c r="F18" s="48">
        <f>G18*48</f>
        <v>0</v>
      </c>
      <c r="G18" s="52"/>
      <c r="H18" s="50">
        <f>F18-B18</f>
        <v>0</v>
      </c>
      <c r="I18" s="59"/>
      <c r="J18" s="60"/>
    </row>
    <row r="19" spans="1:23" ht="14.25" customHeight="1" x14ac:dyDescent="0.35">
      <c r="A19" s="54" t="s">
        <v>29</v>
      </c>
      <c r="B19" s="48">
        <f>C19*20</f>
        <v>0</v>
      </c>
      <c r="C19" s="30"/>
      <c r="D19" s="26">
        <f>E19*20</f>
        <v>0</v>
      </c>
      <c r="E19" s="30"/>
      <c r="F19" s="48">
        <f>G19*20</f>
        <v>0</v>
      </c>
      <c r="G19" s="52"/>
      <c r="H19" s="24">
        <f t="shared" si="1"/>
        <v>0</v>
      </c>
      <c r="I19" s="59"/>
      <c r="J19" s="60"/>
    </row>
    <row r="20" spans="1:23" ht="14.25" customHeight="1" x14ac:dyDescent="0.35">
      <c r="A20" s="55" t="s">
        <v>30</v>
      </c>
      <c r="B20" s="48">
        <f>C20*40</f>
        <v>0</v>
      </c>
      <c r="C20" s="30"/>
      <c r="D20" s="26">
        <f>E20*40</f>
        <v>0</v>
      </c>
      <c r="E20" s="30"/>
      <c r="F20" s="48">
        <f>G20*40</f>
        <v>0</v>
      </c>
      <c r="G20" s="52"/>
      <c r="H20" s="24">
        <f t="shared" si="1"/>
        <v>0</v>
      </c>
      <c r="I20" s="59"/>
      <c r="J20" s="60"/>
    </row>
    <row r="21" spans="1:23" ht="14.25" customHeight="1" x14ac:dyDescent="0.35">
      <c r="A21" s="55" t="s">
        <v>31</v>
      </c>
      <c r="B21" s="48">
        <f>C21*25</f>
        <v>0</v>
      </c>
      <c r="C21" s="30"/>
      <c r="D21" s="26">
        <f>E21*25</f>
        <v>0</v>
      </c>
      <c r="E21" s="30"/>
      <c r="F21" s="48">
        <f>G21*25</f>
        <v>0</v>
      </c>
      <c r="G21" s="52"/>
      <c r="H21" s="24">
        <f t="shared" si="1"/>
        <v>0</v>
      </c>
      <c r="I21" s="59"/>
      <c r="J21" s="60"/>
    </row>
    <row r="22" spans="1:23" ht="14.25" customHeight="1" x14ac:dyDescent="0.35">
      <c r="A22" s="58" t="s">
        <v>32</v>
      </c>
      <c r="B22" s="48">
        <f>C22*50</f>
        <v>0</v>
      </c>
      <c r="C22" s="30"/>
      <c r="D22" s="26">
        <f>E22*50</f>
        <v>0</v>
      </c>
      <c r="E22" s="30"/>
      <c r="F22" s="48">
        <f>G22*50</f>
        <v>0</v>
      </c>
      <c r="G22" s="52"/>
      <c r="H22" s="50">
        <f>F22-B22</f>
        <v>0</v>
      </c>
      <c r="I22" s="59"/>
      <c r="J22" s="60"/>
    </row>
    <row r="23" spans="1:23" ht="14.25" customHeight="1" x14ac:dyDescent="0.35">
      <c r="A23" s="58" t="s">
        <v>33</v>
      </c>
      <c r="B23" s="48">
        <f>C23*50</f>
        <v>0</v>
      </c>
      <c r="C23" s="30"/>
      <c r="D23" s="26">
        <f>E23*50</f>
        <v>0</v>
      </c>
      <c r="E23" s="30"/>
      <c r="F23" s="48">
        <f>G23*50</f>
        <v>0</v>
      </c>
      <c r="G23" s="49"/>
      <c r="H23" s="24">
        <f t="shared" si="1"/>
        <v>0</v>
      </c>
      <c r="I23" s="59"/>
      <c r="J23" s="60"/>
    </row>
    <row r="24" spans="1:23" ht="14.25" customHeight="1" x14ac:dyDescent="0.35">
      <c r="A24" s="58" t="s">
        <v>34</v>
      </c>
      <c r="B24" s="48">
        <f>C24*50</f>
        <v>0</v>
      </c>
      <c r="C24" s="30"/>
      <c r="D24" s="26">
        <f>E24*50</f>
        <v>0</v>
      </c>
      <c r="E24" s="30"/>
      <c r="F24" s="48">
        <f>G24*50</f>
        <v>0</v>
      </c>
      <c r="G24" s="49"/>
      <c r="H24" s="24">
        <f t="shared" si="1"/>
        <v>0</v>
      </c>
      <c r="I24" s="61"/>
      <c r="W24" s="57"/>
    </row>
    <row r="25" spans="1:23" ht="14.25" customHeight="1" thickBot="1" x14ac:dyDescent="0.4">
      <c r="A25" s="18"/>
      <c r="B25" s="62"/>
      <c r="C25" s="34"/>
      <c r="D25" s="32"/>
      <c r="E25" s="34"/>
      <c r="F25" s="62"/>
      <c r="G25" s="63"/>
      <c r="H25" s="35">
        <f t="shared" si="1"/>
        <v>0</v>
      </c>
    </row>
    <row r="26" spans="1:23" ht="14.25" customHeight="1" thickBot="1" x14ac:dyDescent="0.4">
      <c r="A26" s="37" t="s">
        <v>17</v>
      </c>
      <c r="B26" s="64">
        <f>SUM(B15:B25)</f>
        <v>0</v>
      </c>
      <c r="C26" s="64"/>
      <c r="D26" s="64">
        <f>SUM(D15:D24)</f>
        <v>0</v>
      </c>
      <c r="E26" s="64"/>
      <c r="F26" s="64">
        <f>SUM(F15:F24)</f>
        <v>0</v>
      </c>
      <c r="G26" s="64"/>
      <c r="H26" s="41">
        <f t="shared" si="1"/>
        <v>0</v>
      </c>
      <c r="I26" s="60"/>
      <c r="J26" s="60"/>
    </row>
    <row r="27" spans="1:23" ht="14.25" customHeight="1" thickTop="1" thickBot="1" x14ac:dyDescent="0.4">
      <c r="A27" s="65"/>
      <c r="B27" s="66"/>
      <c r="C27" s="66"/>
      <c r="D27" s="66"/>
      <c r="E27" s="66"/>
      <c r="F27" s="66"/>
      <c r="G27" s="66"/>
      <c r="H27" s="66"/>
      <c r="J27" s="60"/>
    </row>
    <row r="28" spans="1:23" ht="14.25" customHeight="1" thickBot="1" x14ac:dyDescent="0.4">
      <c r="A28" s="67" t="s">
        <v>18</v>
      </c>
      <c r="B28" s="68">
        <f>B12-B26</f>
        <v>0</v>
      </c>
      <c r="C28" s="69"/>
      <c r="D28" s="69">
        <f>D12-D26</f>
        <v>0</v>
      </c>
      <c r="E28" s="69"/>
      <c r="F28" s="68">
        <f>F12-F26</f>
        <v>0</v>
      </c>
      <c r="G28" s="68"/>
      <c r="H28" s="70">
        <f>F28-B28</f>
        <v>0</v>
      </c>
    </row>
    <row r="29" spans="1:23" ht="14.25" customHeight="1" x14ac:dyDescent="0.35">
      <c r="B29" s="71"/>
      <c r="H29" s="71"/>
    </row>
    <row r="30" spans="1:23" ht="14.25" customHeight="1" x14ac:dyDescent="0.35">
      <c r="B30" s="71"/>
      <c r="H30" s="71"/>
    </row>
    <row r="31" spans="1:23" ht="14.25" customHeight="1" x14ac:dyDescent="0.35">
      <c r="A31" s="10" t="s">
        <v>19</v>
      </c>
    </row>
  </sheetData>
  <mergeCells count="2">
    <mergeCell ref="A1:H1"/>
    <mergeCell ref="A2:H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 Redekop</dc:creator>
  <cp:lastModifiedBy>Danielle Redekop</cp:lastModifiedBy>
  <dcterms:created xsi:type="dcterms:W3CDTF">2021-10-27T02:54:34Z</dcterms:created>
  <dcterms:modified xsi:type="dcterms:W3CDTF">2021-10-27T03:03:58Z</dcterms:modified>
</cp:coreProperties>
</file>